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FFERTI\Benkovski\Benkovski Butzbach\2. Reihe\"/>
    </mc:Choice>
  </mc:AlternateContent>
  <bookViews>
    <workbookView xWindow="-105" yWindow="-105" windowWidth="20715" windowHeight="13155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C62" i="1"/>
  <c r="B64" i="1"/>
  <c r="C60" i="1"/>
  <c r="C58" i="1"/>
  <c r="C56" i="1"/>
  <c r="C54" i="1"/>
  <c r="C52" i="1"/>
  <c r="C50" i="1"/>
  <c r="C48" i="1"/>
  <c r="C46" i="1"/>
  <c r="C44" i="1"/>
  <c r="C42" i="1"/>
  <c r="C40" i="1"/>
  <c r="C38" i="1"/>
  <c r="C36" i="1"/>
  <c r="C34" i="1"/>
  <c r="C32" i="1"/>
  <c r="C30" i="1"/>
  <c r="C28" i="1"/>
  <c r="C72" i="1"/>
  <c r="C75" i="1" l="1"/>
  <c r="D75" i="1" s="1"/>
  <c r="C74" i="1"/>
  <c r="C71" i="1"/>
  <c r="D71" i="1" s="1"/>
  <c r="D74" i="1"/>
  <c r="D72" i="1"/>
</calcChain>
</file>

<file path=xl/sharedStrings.xml><?xml version="1.0" encoding="utf-8"?>
<sst xmlns="http://schemas.openxmlformats.org/spreadsheetml/2006/main" count="64" uniqueCount="57">
  <si>
    <t>Costs finishing house after BDS in BGN, house prices in EUR</t>
  </si>
  <si>
    <t>These are the costs of finihsing house 5, red, corner in 2023. Costs could increase in 2024.</t>
  </si>
  <si>
    <t xml:space="preserve"> </t>
  </si>
  <si>
    <t>Definition BDS:</t>
  </si>
  <si>
    <t>Shell construction</t>
  </si>
  <si>
    <t>Including roof and all insulations</t>
  </si>
  <si>
    <t>Screed</t>
  </si>
  <si>
    <t>Stones around the houses</t>
  </si>
  <si>
    <t>Terraces with tiles</t>
  </si>
  <si>
    <t>Podest entrance with tiles</t>
  </si>
  <si>
    <t>Balcony tiles and railing</t>
  </si>
  <si>
    <t>Street</t>
  </si>
  <si>
    <t>Gate</t>
  </si>
  <si>
    <t>Ways</t>
  </si>
  <si>
    <t>Fences (on the wall)</t>
  </si>
  <si>
    <t>Window benches</t>
  </si>
  <si>
    <t>Sewage system</t>
  </si>
  <si>
    <t>Hedges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</si>
  <si>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roof window bath</t>
    </r>
  </si>
  <si>
    <t>Price</t>
  </si>
  <si>
    <t>Customer</t>
  </si>
  <si>
    <t>including</t>
  </si>
  <si>
    <t>VAT and</t>
  </si>
  <si>
    <t>5 % commission</t>
  </si>
  <si>
    <t>BGN gross</t>
  </si>
  <si>
    <t>EUR gross</t>
  </si>
  <si>
    <t>Fine plaster, painting</t>
  </si>
  <si>
    <t>Tiles complete like house 5</t>
  </si>
  <si>
    <t>Laminat</t>
  </si>
  <si>
    <t>Wooden Stairs</t>
  </si>
  <si>
    <t>6 Doors</t>
  </si>
  <si>
    <t>Objects bath and toilet</t>
  </si>
  <si>
    <t>Socks and Switchers</t>
  </si>
  <si>
    <t>AC</t>
  </si>
  <si>
    <t>Boiler</t>
  </si>
  <si>
    <t>Lamps</t>
  </si>
  <si>
    <t>Mirrows</t>
  </si>
  <si>
    <t>Bath Glass Shower</t>
  </si>
  <si>
    <t>Kitchen</t>
  </si>
  <si>
    <t>Handrail</t>
  </si>
  <si>
    <t>Roof Window Bath</t>
  </si>
  <si>
    <t>White Goods</t>
  </si>
  <si>
    <t>Floor Heating</t>
  </si>
  <si>
    <t>EUR</t>
  </si>
  <si>
    <t>Gross</t>
  </si>
  <si>
    <t>Costs</t>
  </si>
  <si>
    <t>Euro gross</t>
  </si>
  <si>
    <t>BDS</t>
  </si>
  <si>
    <t>finishing</t>
  </si>
  <si>
    <t>key ready</t>
  </si>
  <si>
    <t>Middle house</t>
  </si>
  <si>
    <t>without floor heating, with AC</t>
  </si>
  <si>
    <t>including floor heating, without AC</t>
  </si>
  <si>
    <t>Corner house</t>
  </si>
  <si>
    <t>The BDS prices are only valid for off plan sales.</t>
  </si>
  <si>
    <t>Varna, January 2024</t>
  </si>
  <si>
    <t>Sun Blindes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</si>
</sst>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  <xf numFmtId="3" fontId="2" fillId="0" borderId="0" xfId="0" applyNumberFormat="1" applyFont="1"/>
    <xf numFmtId="9" fontId="0" fillId="0" borderId="0" xfId="0" applyNumberFormat="1"/>
    <xf numFmtId="9" fontId="2" fillId="0" borderId="0" xfId="0" applyNumberFormat="1" applyFont="1" applyAlignment="1">
      <alignment horizontal="left"/>
    </xf>
    <xf numFmtId="3" fontId="0" fillId="0" borderId="0" xfId="0" applyNumberForma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topLeftCell="A57" workbookViewId="0">
      <selection activeCell="A83" sqref="A83"/>
    </sheetView>
  </sheetViews>
  <sheetFormatPr defaultColWidth="11.42578125" defaultRowHeight="15" x14ac:dyDescent="0.25"/>
  <cols>
    <col min="1" max="1" width="23.5703125" customWidth="1"/>
    <col min="2" max="2" width="17" customWidth="1"/>
  </cols>
  <sheetData>
    <row r="1" spans="1:2" x14ac:dyDescent="0.25">
      <c r="A1" t="s">
        <v>0</v>
      </c>
    </row>
    <row r="2" spans="1:2" x14ac:dyDescent="0.25">
      <c r="A2" s="9" t="s">
        <v>1</v>
      </c>
    </row>
    <row r="3" spans="1:2" x14ac:dyDescent="0.25">
      <c r="A3" t="s">
        <v>2</v>
      </c>
    </row>
    <row r="4" spans="1:2" x14ac:dyDescent="0.25">
      <c r="A4" t="s">
        <v>3</v>
      </c>
      <c r="B4" t="s">
        <v>4</v>
      </c>
    </row>
    <row r="5" spans="1:2" x14ac:dyDescent="0.25">
      <c r="B5" t="s">
        <v>5</v>
      </c>
    </row>
    <row r="6" spans="1:2" x14ac:dyDescent="0.25">
      <c r="B6" t="s">
        <v>6</v>
      </c>
    </row>
    <row r="7" spans="1:2" x14ac:dyDescent="0.25">
      <c r="B7" t="s">
        <v>7</v>
      </c>
    </row>
    <row r="8" spans="1:2" x14ac:dyDescent="0.25">
      <c r="B8" t="s">
        <v>8</v>
      </c>
    </row>
    <row r="9" spans="1:2" x14ac:dyDescent="0.25">
      <c r="B9" t="s">
        <v>9</v>
      </c>
    </row>
    <row r="10" spans="1:2" x14ac:dyDescent="0.25">
      <c r="B10" t="s">
        <v>10</v>
      </c>
    </row>
    <row r="11" spans="1:2" x14ac:dyDescent="0.25">
      <c r="B11" t="s">
        <v>11</v>
      </c>
    </row>
    <row r="12" spans="1:2" x14ac:dyDescent="0.25">
      <c r="B12" t="s">
        <v>12</v>
      </c>
    </row>
    <row r="13" spans="1:2" x14ac:dyDescent="0.25">
      <c r="B13" t="s">
        <v>13</v>
      </c>
    </row>
    <row r="14" spans="1:2" x14ac:dyDescent="0.25">
      <c r="B14" t="s">
        <v>14</v>
      </c>
    </row>
    <row r="15" spans="1:2" x14ac:dyDescent="0.25">
      <c r="B15" t="s">
        <v>15</v>
      </c>
    </row>
    <row r="16" spans="1:2" x14ac:dyDescent="0.25">
      <c r="B16" t="s">
        <v>16</v>
      </c>
    </row>
    <row r="17" spans="1:9" x14ac:dyDescent="0.25">
      <c r="B17" t="s">
        <v>17</v>
      </c>
      <c r="H17" s="3" t="s">
        <v>2</v>
      </c>
    </row>
    <row r="18" spans="1:9" x14ac:dyDescent="0.25">
      <c r="B18" t="s">
        <v>18</v>
      </c>
      <c r="H18" s="3"/>
    </row>
    <row r="19" spans="1:9" x14ac:dyDescent="0.25">
      <c r="H19" s="3"/>
    </row>
    <row r="20" spans="1:9" x14ac:dyDescent="0.25">
      <c r="H20" s="3"/>
    </row>
    <row r="21" spans="1:9" x14ac:dyDescent="0.25">
      <c r="B21" s="1" t="s">
        <v>19</v>
      </c>
      <c r="H21" s="3"/>
    </row>
    <row r="22" spans="1:9" x14ac:dyDescent="0.25">
      <c r="B22" s="1" t="s">
        <v>20</v>
      </c>
      <c r="H22" s="3"/>
    </row>
    <row r="23" spans="1:9" x14ac:dyDescent="0.25">
      <c r="B23" s="1" t="s">
        <v>21</v>
      </c>
      <c r="E23" s="6"/>
      <c r="H23" s="3"/>
    </row>
    <row r="24" spans="1:9" x14ac:dyDescent="0.25">
      <c r="B24" s="1" t="s">
        <v>22</v>
      </c>
      <c r="E24" s="6"/>
      <c r="H24" s="3"/>
    </row>
    <row r="25" spans="1:9" x14ac:dyDescent="0.25">
      <c r="B25" s="1" t="s">
        <v>23</v>
      </c>
      <c r="C25" s="1"/>
      <c r="D25" s="1"/>
      <c r="E25" s="1"/>
      <c r="F25" s="1"/>
      <c r="G25" s="1"/>
      <c r="H25" s="3"/>
      <c r="I25" s="7"/>
    </row>
    <row r="26" spans="1:9" x14ac:dyDescent="0.25">
      <c r="B26" s="10" t="s">
        <v>24</v>
      </c>
      <c r="C26" s="10" t="s">
        <v>25</v>
      </c>
      <c r="H26" s="4"/>
    </row>
    <row r="27" spans="1:9" x14ac:dyDescent="0.25">
      <c r="B27" s="1"/>
      <c r="H27" s="4"/>
    </row>
    <row r="28" spans="1:9" x14ac:dyDescent="0.25">
      <c r="A28" t="s">
        <v>26</v>
      </c>
      <c r="B28" s="2">
        <v>10920</v>
      </c>
      <c r="C28" s="12">
        <f>B28/1.95583</f>
        <v>5583.3073426627061</v>
      </c>
      <c r="D28" s="2"/>
      <c r="E28" s="2"/>
      <c r="F28" s="2"/>
      <c r="G28" s="2"/>
      <c r="H28" s="5"/>
    </row>
    <row r="29" spans="1:9" x14ac:dyDescent="0.25">
      <c r="B29" s="2"/>
      <c r="C29" s="12"/>
      <c r="D29" s="2"/>
      <c r="E29" s="2"/>
      <c r="G29" s="2"/>
      <c r="H29" s="4"/>
    </row>
    <row r="30" spans="1:9" x14ac:dyDescent="0.25">
      <c r="A30" t="s">
        <v>27</v>
      </c>
      <c r="B30" s="2">
        <v>7930</v>
      </c>
      <c r="C30" s="12">
        <f>B30/1.95583</f>
        <v>4054.5446178860125</v>
      </c>
      <c r="D30" s="2"/>
      <c r="E30" s="2"/>
      <c r="F30" s="2"/>
      <c r="G30" s="2"/>
      <c r="H30" s="5"/>
    </row>
    <row r="31" spans="1:9" x14ac:dyDescent="0.25">
      <c r="B31" s="2"/>
      <c r="C31" s="12"/>
      <c r="D31" s="2"/>
      <c r="E31" s="2"/>
      <c r="G31" s="2"/>
      <c r="H31" s="4"/>
    </row>
    <row r="32" spans="1:9" x14ac:dyDescent="0.25">
      <c r="A32" t="s">
        <v>28</v>
      </c>
      <c r="B32" s="2">
        <v>4355</v>
      </c>
      <c r="C32" s="12">
        <f>B32/1.95583</f>
        <v>2226.6761426095313</v>
      </c>
      <c r="D32" s="2"/>
      <c r="E32" s="2"/>
      <c r="F32" s="2"/>
      <c r="G32" s="2"/>
      <c r="H32" s="5"/>
    </row>
    <row r="33" spans="1:8" x14ac:dyDescent="0.25">
      <c r="B33" s="2"/>
      <c r="C33" s="12"/>
      <c r="D33" s="2"/>
      <c r="E33" s="2"/>
      <c r="G33" s="2"/>
      <c r="H33" s="4"/>
    </row>
    <row r="34" spans="1:8" x14ac:dyDescent="0.25">
      <c r="A34" t="s">
        <v>29</v>
      </c>
      <c r="B34" s="2">
        <v>4875</v>
      </c>
      <c r="C34" s="12">
        <f>B34/1.95583</f>
        <v>2492.5479208315651</v>
      </c>
      <c r="D34" s="2"/>
      <c r="E34" s="2"/>
      <c r="F34" s="2"/>
      <c r="G34" s="2"/>
      <c r="H34" s="5"/>
    </row>
    <row r="35" spans="1:8" x14ac:dyDescent="0.25">
      <c r="B35" s="2"/>
      <c r="C35" s="12"/>
      <c r="D35" s="2"/>
      <c r="E35" s="2"/>
      <c r="G35" s="2"/>
      <c r="H35" s="4"/>
    </row>
    <row r="36" spans="1:8" x14ac:dyDescent="0.25">
      <c r="A36" t="s">
        <v>30</v>
      </c>
      <c r="B36" s="2">
        <v>3770</v>
      </c>
      <c r="C36" s="13">
        <f>B36/1.95583</f>
        <v>1927.5703921097438</v>
      </c>
      <c r="D36" s="2"/>
      <c r="E36" s="2"/>
      <c r="F36" s="2"/>
      <c r="G36" s="2"/>
      <c r="H36" s="5"/>
    </row>
    <row r="37" spans="1:8" x14ac:dyDescent="0.25">
      <c r="B37" s="2"/>
      <c r="C37" s="12"/>
      <c r="D37" s="2"/>
      <c r="E37" s="2"/>
      <c r="G37" s="2"/>
      <c r="H37" s="4"/>
    </row>
    <row r="38" spans="1:8" x14ac:dyDescent="0.25">
      <c r="A38" t="s">
        <v>31</v>
      </c>
      <c r="B38" s="2">
        <v>4615</v>
      </c>
      <c r="C38" s="13">
        <f>B38/1.95583</f>
        <v>2359.6120317205482</v>
      </c>
      <c r="D38" s="2"/>
      <c r="E38" s="2"/>
      <c r="F38" s="2"/>
      <c r="G38" s="2"/>
      <c r="H38" s="5"/>
    </row>
    <row r="39" spans="1:8" x14ac:dyDescent="0.25">
      <c r="B39" s="2"/>
      <c r="C39" s="12"/>
      <c r="D39" s="2"/>
      <c r="E39" s="2"/>
      <c r="G39" s="2"/>
      <c r="H39" s="4"/>
    </row>
    <row r="40" spans="1:8" x14ac:dyDescent="0.25">
      <c r="A40" t="s">
        <v>32</v>
      </c>
      <c r="B40" s="2">
        <v>3016</v>
      </c>
      <c r="C40" s="13">
        <f>B40/1.95583</f>
        <v>1542.056313687795</v>
      </c>
      <c r="D40" s="2"/>
      <c r="E40" s="2"/>
      <c r="F40" s="2"/>
      <c r="G40" s="2"/>
      <c r="H40" s="5"/>
    </row>
    <row r="41" spans="1:8" x14ac:dyDescent="0.25">
      <c r="B41" s="2"/>
      <c r="C41" s="12"/>
      <c r="D41" s="2"/>
      <c r="E41" s="2"/>
      <c r="G41" s="2"/>
      <c r="H41" s="4"/>
    </row>
    <row r="42" spans="1:8" x14ac:dyDescent="0.25">
      <c r="A42" t="s">
        <v>33</v>
      </c>
      <c r="B42" s="2">
        <v>6522</v>
      </c>
      <c r="C42" s="13">
        <f>B42/1.95583</f>
        <v>3334.6456491617369</v>
      </c>
      <c r="D42" s="2"/>
      <c r="E42" s="2"/>
      <c r="F42" s="2"/>
      <c r="G42" s="2"/>
      <c r="H42" s="5"/>
    </row>
    <row r="43" spans="1:8" x14ac:dyDescent="0.25">
      <c r="B43" s="2"/>
      <c r="C43" s="12"/>
      <c r="D43" s="2"/>
      <c r="E43" s="2"/>
      <c r="G43" s="2"/>
      <c r="H43" s="4"/>
    </row>
    <row r="44" spans="1:8" x14ac:dyDescent="0.25">
      <c r="A44" t="s">
        <v>34</v>
      </c>
      <c r="B44" s="2">
        <v>702</v>
      </c>
      <c r="C44" s="13">
        <f>B44/1.95583</f>
        <v>358.92690059974541</v>
      </c>
      <c r="D44" s="2"/>
      <c r="E44" s="2"/>
      <c r="F44" s="2"/>
      <c r="G44" s="2"/>
      <c r="H44" s="5"/>
    </row>
    <row r="45" spans="1:8" x14ac:dyDescent="0.25">
      <c r="B45" s="2"/>
      <c r="C45" s="12"/>
      <c r="D45" s="2"/>
      <c r="E45" s="2"/>
      <c r="G45" s="2"/>
      <c r="H45" s="4"/>
    </row>
    <row r="46" spans="1:8" x14ac:dyDescent="0.25">
      <c r="A46" t="s">
        <v>35</v>
      </c>
      <c r="B46" s="2">
        <v>2340</v>
      </c>
      <c r="C46" s="13">
        <f>B46/1.95583</f>
        <v>1196.4230019991512</v>
      </c>
      <c r="D46" s="2"/>
      <c r="E46" s="2"/>
      <c r="F46" s="2"/>
      <c r="G46" s="2"/>
      <c r="H46" s="5"/>
    </row>
    <row r="47" spans="1:8" x14ac:dyDescent="0.25">
      <c r="B47" s="2"/>
      <c r="C47" s="12"/>
      <c r="D47" s="2"/>
      <c r="E47" s="2"/>
      <c r="G47" s="2"/>
      <c r="H47" s="4"/>
    </row>
    <row r="48" spans="1:8" x14ac:dyDescent="0.25">
      <c r="A48" t="s">
        <v>36</v>
      </c>
      <c r="B48" s="2">
        <v>754</v>
      </c>
      <c r="C48" s="13">
        <f>B48/1.95583</f>
        <v>385.51407842194874</v>
      </c>
      <c r="D48" s="2"/>
      <c r="E48" s="2"/>
      <c r="F48" s="2"/>
      <c r="G48" s="2"/>
      <c r="H48" s="5"/>
    </row>
    <row r="49" spans="1:8" x14ac:dyDescent="0.25">
      <c r="B49" s="2"/>
      <c r="C49" s="12"/>
      <c r="D49" s="2"/>
      <c r="E49" s="2"/>
      <c r="G49" s="2"/>
      <c r="H49" s="4"/>
    </row>
    <row r="50" spans="1:8" x14ac:dyDescent="0.25">
      <c r="A50" t="s">
        <v>37</v>
      </c>
      <c r="B50" s="2">
        <v>780</v>
      </c>
      <c r="C50" s="13">
        <f>B50/1.95583</f>
        <v>398.8076673330504</v>
      </c>
      <c r="D50" s="2"/>
      <c r="E50" s="2"/>
      <c r="F50" s="2"/>
      <c r="G50" s="2"/>
      <c r="H50" s="5"/>
    </row>
    <row r="51" spans="1:8" x14ac:dyDescent="0.25">
      <c r="B51" s="2"/>
      <c r="C51" s="12"/>
      <c r="D51" s="2"/>
      <c r="E51" s="2"/>
      <c r="G51" s="2"/>
      <c r="H51" s="4"/>
    </row>
    <row r="52" spans="1:8" x14ac:dyDescent="0.25">
      <c r="A52" t="s">
        <v>38</v>
      </c>
      <c r="B52" s="2">
        <v>7800</v>
      </c>
      <c r="C52" s="13">
        <f>B52/1.95583</f>
        <v>3988.0766733305045</v>
      </c>
      <c r="D52" s="2"/>
      <c r="E52" s="2"/>
      <c r="F52" s="2"/>
      <c r="G52" s="2"/>
      <c r="H52" s="5"/>
    </row>
    <row r="53" spans="1:8" x14ac:dyDescent="0.25">
      <c r="B53" s="2"/>
      <c r="C53" s="12"/>
      <c r="D53" s="2"/>
      <c r="E53" s="2"/>
      <c r="G53" s="2"/>
      <c r="H53" s="4"/>
    </row>
    <row r="54" spans="1:8" x14ac:dyDescent="0.25">
      <c r="A54" t="s">
        <v>39</v>
      </c>
      <c r="B54" s="2">
        <v>650</v>
      </c>
      <c r="C54" s="13">
        <f>B54/1.95583</f>
        <v>332.33972277754202</v>
      </c>
      <c r="D54" s="2"/>
      <c r="E54" s="2"/>
      <c r="F54" s="2"/>
      <c r="G54" s="2"/>
      <c r="H54" s="5"/>
    </row>
    <row r="55" spans="1:8" x14ac:dyDescent="0.25">
      <c r="B55" s="2"/>
      <c r="C55" s="12"/>
      <c r="D55" s="2"/>
      <c r="E55" s="2"/>
      <c r="G55" s="2"/>
      <c r="H55" s="4"/>
    </row>
    <row r="56" spans="1:8" x14ac:dyDescent="0.25">
      <c r="A56" t="s">
        <v>40</v>
      </c>
      <c r="B56" s="2">
        <v>2470</v>
      </c>
      <c r="C56" s="12">
        <f>B56/1.95583</f>
        <v>1262.8909465546596</v>
      </c>
      <c r="D56" s="2"/>
      <c r="E56" s="2"/>
      <c r="F56" s="2"/>
      <c r="G56" s="2"/>
      <c r="H56" s="5"/>
    </row>
    <row r="57" spans="1:8" x14ac:dyDescent="0.25">
      <c r="B57" s="2"/>
      <c r="C57" s="12"/>
      <c r="D57" s="2"/>
      <c r="E57" s="2"/>
      <c r="G57" s="2"/>
      <c r="H57" s="4"/>
    </row>
    <row r="58" spans="1:8" x14ac:dyDescent="0.25">
      <c r="A58" t="s">
        <v>41</v>
      </c>
      <c r="B58" s="2">
        <v>7540</v>
      </c>
      <c r="C58" s="12">
        <f>B58/1.95583</f>
        <v>3855.1407842194876</v>
      </c>
      <c r="D58" s="2"/>
      <c r="E58" s="2"/>
      <c r="F58" s="2"/>
      <c r="G58" s="2"/>
      <c r="H58" s="5"/>
    </row>
    <row r="59" spans="1:8" x14ac:dyDescent="0.25">
      <c r="B59" s="2"/>
      <c r="C59" s="12"/>
      <c r="D59" s="2"/>
      <c r="E59" s="2"/>
      <c r="G59" s="2"/>
      <c r="H59" s="4"/>
    </row>
    <row r="60" spans="1:8" x14ac:dyDescent="0.25">
      <c r="A60" t="s">
        <v>42</v>
      </c>
      <c r="B60" s="2">
        <v>22750</v>
      </c>
      <c r="C60" s="12">
        <f>B60/1.95583</f>
        <v>11631.890297213971</v>
      </c>
      <c r="D60" s="2"/>
      <c r="E60" s="2"/>
      <c r="F60" s="2"/>
      <c r="G60" s="2"/>
      <c r="H60" s="5"/>
    </row>
    <row r="61" spans="1:8" x14ac:dyDescent="0.25">
      <c r="B61" s="2"/>
      <c r="C61" s="12"/>
      <c r="D61" s="2"/>
      <c r="E61" s="2"/>
      <c r="F61" s="2"/>
      <c r="G61" s="2"/>
      <c r="H61" s="5"/>
    </row>
    <row r="62" spans="1:8" x14ac:dyDescent="0.25">
      <c r="A62" t="s">
        <v>56</v>
      </c>
      <c r="B62" s="2">
        <v>4287</v>
      </c>
      <c r="C62" s="12">
        <f>B62/1.95583</f>
        <v>2191.9082946881886</v>
      </c>
      <c r="D62" s="2"/>
      <c r="E62" s="2"/>
      <c r="F62" s="2"/>
      <c r="G62" s="2"/>
      <c r="H62" s="5"/>
    </row>
    <row r="63" spans="1:8" x14ac:dyDescent="0.25">
      <c r="B63" s="2"/>
      <c r="C63" s="12"/>
      <c r="D63" s="2"/>
      <c r="E63" s="2"/>
      <c r="H63" s="4"/>
    </row>
    <row r="64" spans="1:8" x14ac:dyDescent="0.25">
      <c r="B64" s="2">
        <f>SUM(B28:B62)</f>
        <v>96076</v>
      </c>
      <c r="C64" s="12">
        <f>SUM(C28:C62)</f>
        <v>49122.878777807884</v>
      </c>
      <c r="D64" s="12" t="s">
        <v>43</v>
      </c>
      <c r="E64" s="2"/>
      <c r="H64" s="4"/>
    </row>
    <row r="65" spans="1:9" x14ac:dyDescent="0.25">
      <c r="B65" s="2" t="s">
        <v>2</v>
      </c>
      <c r="C65" s="2"/>
      <c r="D65" s="2"/>
      <c r="E65" s="2"/>
      <c r="H65" s="5"/>
      <c r="I65" s="4"/>
    </row>
    <row r="66" spans="1:9" x14ac:dyDescent="0.25">
      <c r="B66" s="2"/>
      <c r="C66" s="2"/>
      <c r="D66" s="2"/>
      <c r="E66" s="2"/>
    </row>
    <row r="67" spans="1:9" x14ac:dyDescent="0.25">
      <c r="B67" s="2"/>
      <c r="C67" s="2"/>
      <c r="D67" s="8" t="s">
        <v>44</v>
      </c>
      <c r="E67" s="2"/>
    </row>
    <row r="68" spans="1:9" x14ac:dyDescent="0.25">
      <c r="B68" s="8" t="s">
        <v>19</v>
      </c>
      <c r="C68" s="8" t="s">
        <v>45</v>
      </c>
      <c r="D68" s="8" t="s">
        <v>19</v>
      </c>
      <c r="E68" s="2"/>
    </row>
    <row r="69" spans="1:9" x14ac:dyDescent="0.25">
      <c r="A69" s="11" t="s">
        <v>46</v>
      </c>
      <c r="B69" s="8" t="s">
        <v>47</v>
      </c>
      <c r="C69" s="8" t="s">
        <v>48</v>
      </c>
      <c r="D69" s="8" t="s">
        <v>49</v>
      </c>
      <c r="E69" s="2"/>
    </row>
    <row r="70" spans="1:9" x14ac:dyDescent="0.25">
      <c r="A70" t="s">
        <v>2</v>
      </c>
      <c r="B70" s="2"/>
      <c r="C70" s="2"/>
      <c r="D70" s="2"/>
      <c r="E70" s="2"/>
    </row>
    <row r="71" spans="1:9" x14ac:dyDescent="0.25">
      <c r="A71" t="s">
        <v>50</v>
      </c>
      <c r="B71" s="12">
        <v>105000</v>
      </c>
      <c r="C71" s="2">
        <f>(B64-B60)/1.95583</f>
        <v>37490.988480593915</v>
      </c>
      <c r="D71" s="12">
        <f>B71+C71</f>
        <v>142490.98848059392</v>
      </c>
      <c r="E71" s="2" t="s">
        <v>51</v>
      </c>
    </row>
    <row r="72" spans="1:9" x14ac:dyDescent="0.25">
      <c r="C72" s="2">
        <f>SUM(B64-B42)/1.95583</f>
        <v>45788.233128646149</v>
      </c>
      <c r="D72" s="12">
        <f>B71+C72</f>
        <v>150788.23312864616</v>
      </c>
      <c r="E72" t="s">
        <v>52</v>
      </c>
    </row>
    <row r="73" spans="1:9" x14ac:dyDescent="0.25">
      <c r="D73" s="11"/>
    </row>
    <row r="74" spans="1:9" x14ac:dyDescent="0.25">
      <c r="A74" t="s">
        <v>53</v>
      </c>
      <c r="B74" s="12">
        <v>110000</v>
      </c>
      <c r="C74" s="2">
        <f>SUM(B64-B60)/1.95583</f>
        <v>37490.988480593915</v>
      </c>
      <c r="D74" s="12">
        <f>B74+C74</f>
        <v>147490.98848059392</v>
      </c>
      <c r="E74" t="s">
        <v>51</v>
      </c>
    </row>
    <row r="75" spans="1:9" x14ac:dyDescent="0.25">
      <c r="B75" s="2"/>
      <c r="C75" s="2">
        <f>(B64-B42)/1.95583</f>
        <v>45788.233128646149</v>
      </c>
      <c r="D75" s="12">
        <f>B74+C75</f>
        <v>155788.23312864616</v>
      </c>
      <c r="E75" t="s">
        <v>52</v>
      </c>
    </row>
    <row r="80" spans="1:9" x14ac:dyDescent="0.25">
      <c r="A80" t="s">
        <v>54</v>
      </c>
    </row>
    <row r="82" spans="1:1" x14ac:dyDescent="0.25">
      <c r="A82" t="s">
        <v>55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Joerg Butzbach</dc:creator>
  <cp:keywords/>
  <dc:description/>
  <cp:lastModifiedBy>user1</cp:lastModifiedBy>
  <cp:revision/>
  <dcterms:created xsi:type="dcterms:W3CDTF">2024-01-08T14:06:42Z</dcterms:created>
  <dcterms:modified xsi:type="dcterms:W3CDTF">2024-03-05T10:04:14Z</dcterms:modified>
  <cp:category/>
  <cp:contentStatus/>
</cp:coreProperties>
</file>